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G70" i="1"/>
  <c r="H70" i="1"/>
  <c r="I70" i="1"/>
  <c r="J70" i="1"/>
  <c r="F80" i="1"/>
  <c r="G80" i="1"/>
  <c r="H80" i="1"/>
  <c r="I80" i="1"/>
  <c r="J80" i="1"/>
  <c r="L24" i="1" l="1"/>
  <c r="L195" i="1" l="1"/>
  <c r="L176" i="1"/>
  <c r="L157" i="1"/>
  <c r="L138" i="1"/>
  <c r="L119" i="1"/>
  <c r="L100" i="1"/>
  <c r="L81" i="1"/>
  <c r="L62" i="1"/>
  <c r="L4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B71" i="1"/>
  <c r="A71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J157" i="1"/>
  <c r="J138" i="1"/>
  <c r="J119" i="1"/>
  <c r="F100" i="1"/>
  <c r="I195" i="1"/>
  <c r="H195" i="1"/>
  <c r="G195" i="1"/>
  <c r="J176" i="1"/>
  <c r="I176" i="1"/>
  <c r="H176" i="1"/>
  <c r="G176" i="1"/>
  <c r="I157" i="1"/>
  <c r="H157" i="1"/>
  <c r="G157" i="1"/>
  <c r="I138" i="1"/>
  <c r="H138" i="1"/>
  <c r="G138" i="1"/>
  <c r="I119" i="1"/>
  <c r="H119" i="1"/>
  <c r="G119" i="1"/>
  <c r="J100" i="1"/>
  <c r="I100" i="1"/>
  <c r="H100" i="1"/>
  <c r="G100" i="1"/>
  <c r="J81" i="1"/>
  <c r="F81" i="1"/>
  <c r="I81" i="1"/>
  <c r="H81" i="1"/>
  <c r="G81" i="1"/>
  <c r="J62" i="1"/>
  <c r="I62" i="1"/>
  <c r="H62" i="1"/>
  <c r="F62" i="1"/>
  <c r="L196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<sst xmlns="http://schemas.openxmlformats.org/spreadsheetml/2006/main" count="263" uniqueCount="82">
  <si>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</si>
  <si>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</si>
  <si>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</si>
  <si>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</si>
  <si>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</si>
  <si>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</si>
  <si>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</si>
  <si>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</si>
  <si>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</si>
  <si>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</si>
  <si>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</si>
  <si>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</si>
  <si>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</si>
  <si>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</si>
  <si>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</si>
  <si>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</si>
  <si>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</si>
  <si>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</si>
  <si>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</si>
  <si>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</si>
  <si>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</si>
  <si>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</si>
  <si>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</si>
  <si>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</si>
  <si>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</si>
  <si>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</si>
  <si>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</si>
  <si>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</si>
  <si>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</si>
  <si>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</si>
  <si>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</si>
  <si>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</si>
  <si>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</si>
  <si>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</si>
  <si>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</si>
  <si>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</si>
  <si>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</si>
  <si>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</si>
  <si>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</si>
  <si>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Солоднева Татьяна Васильевна</t>
  </si>
  <si>
    <t>Директор</t>
  </si>
  <si>
    <t>Хлеб пшеничный</t>
  </si>
  <si>
    <t>ПП</t>
  </si>
  <si>
    <t>ТТК</t>
  </si>
  <si>
    <t>Чай с сахаром</t>
  </si>
  <si>
    <t>628/96г.</t>
  </si>
  <si>
    <t>Десерт фруктовый (яблоко)</t>
  </si>
  <si>
    <t>Бутерброд с сыром (батон в асс.)</t>
  </si>
  <si>
    <t>булочное</t>
  </si>
  <si>
    <t>Таб 24/96</t>
  </si>
  <si>
    <t>Пром</t>
  </si>
  <si>
    <t>Спагетти (макароны) отварные</t>
  </si>
  <si>
    <t>469/96</t>
  </si>
  <si>
    <t>Каша молочная рисовая с маслом</t>
  </si>
  <si>
    <t>Таб. №24/96</t>
  </si>
  <si>
    <t>Каша молочная пшенная на сгущенном молоке</t>
  </si>
  <si>
    <t>Таб №4/96</t>
  </si>
  <si>
    <t>Котлеты Пикник</t>
  </si>
  <si>
    <t>Чай лимонный</t>
  </si>
  <si>
    <t>№629/96</t>
  </si>
  <si>
    <t>Трубочка слоёная в ассортименте</t>
  </si>
  <si>
    <t>Чай фруктовый</t>
  </si>
  <si>
    <t>Мясо прессованное порционное (изд.кул.мясное)</t>
  </si>
  <si>
    <t>Таб.№24/96</t>
  </si>
  <si>
    <t>Компот из ягод замороженной</t>
  </si>
  <si>
    <t>697/97</t>
  </si>
  <si>
    <t>Таб №25/96</t>
  </si>
  <si>
    <t>Таб.24/96</t>
  </si>
  <si>
    <t>Каша молочная рисовая на сгущ.молоке с маслом</t>
  </si>
  <si>
    <t>Спагетти отварные с соусом Болоньезе (мясо птицы, говяд)</t>
  </si>
  <si>
    <t>451/02</t>
  </si>
  <si>
    <t>Сырники классические с молоком сгущ.</t>
  </si>
  <si>
    <t>Чай с сахаром п/с</t>
  </si>
  <si>
    <t>Каша молочная геркулесовая вязкая с маслом</t>
  </si>
  <si>
    <t>Таблица №4/96</t>
  </si>
  <si>
    <t>Печенье Хлебный спас сдобное Полезный завтрак в асс 32 гр.</t>
  </si>
  <si>
    <t>кисломол.</t>
  </si>
  <si>
    <t>Йогурт 2,5% 100гр.в асс.</t>
  </si>
  <si>
    <t>Десерт фруктовый (груша)</t>
  </si>
  <si>
    <t>Рис оригинальный с мясом птицы</t>
  </si>
  <si>
    <t>Каша молочная пшеничная с маслом</t>
  </si>
  <si>
    <t>Батон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</si>
</sst>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0" sqref="E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5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210</v>
      </c>
      <c r="G6" s="40">
        <v>7.9</v>
      </c>
      <c r="H6" s="40">
        <v>11.96</v>
      </c>
      <c r="I6" s="40">
        <v>50.84</v>
      </c>
      <c r="J6" s="40">
        <v>342.6</v>
      </c>
      <c r="K6" s="41" t="s">
        <v>56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47</v>
      </c>
      <c r="F7" s="43">
        <v>35</v>
      </c>
      <c r="G7" s="43">
        <v>5.0999999999999996</v>
      </c>
      <c r="H7" s="43">
        <v>5.15</v>
      </c>
      <c r="I7" s="43">
        <v>10.28</v>
      </c>
      <c r="J7" s="43">
        <v>107.88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/>
      <c r="H8" s="43"/>
      <c r="I8" s="43">
        <v>14.97</v>
      </c>
      <c r="J8" s="43">
        <v>66.180000000000007</v>
      </c>
      <c r="K8" s="44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26</v>
      </c>
      <c r="E11" s="42" t="s">
        <v>46</v>
      </c>
      <c r="F11" s="43">
        <v>90</v>
      </c>
      <c r="G11" s="43">
        <v>0.36</v>
      </c>
      <c r="H11" s="43">
        <v>0.36</v>
      </c>
      <c r="I11" s="43">
        <v>10.17</v>
      </c>
      <c r="J11" s="43">
        <v>45.36</v>
      </c>
      <c r="K11" s="44" t="s">
        <v>54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13.36</v>
      </c>
      <c r="H13" s="19">
        <f t="shared" si="0"/>
        <v>17.47</v>
      </c>
      <c r="I13" s="19">
        <f t="shared" si="0"/>
        <v>86.26</v>
      </c>
      <c r="J13" s="19">
        <f t="shared" si="0"/>
        <v>562.0200000000001</v>
      </c>
      <c r="K13" s="25"/>
      <c r="L13" s="19"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535</v>
      </c>
      <c r="G24" s="32">
        <f t="shared" ref="G24:J24" si="2">G13+G23</f>
        <v>13.36</v>
      </c>
      <c r="H24" s="32">
        <f t="shared" si="2"/>
        <v>17.47</v>
      </c>
      <c r="I24" s="32">
        <f t="shared" si="2"/>
        <v>86.26</v>
      </c>
      <c r="J24" s="32">
        <f t="shared" si="2"/>
        <v>562.0200000000001</v>
      </c>
      <c r="K24" s="32"/>
      <c r="L24" s="32">
        <f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90</v>
      </c>
      <c r="G25" s="51">
        <v>9.5</v>
      </c>
      <c r="H25" s="40">
        <v>34.200000000000003</v>
      </c>
      <c r="I25" s="40">
        <v>1.8</v>
      </c>
      <c r="J25" s="40">
        <v>353</v>
      </c>
      <c r="K25" s="41" t="s">
        <v>43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51</v>
      </c>
      <c r="F26" s="43">
        <v>150</v>
      </c>
      <c r="G26" s="43">
        <v>5.6</v>
      </c>
      <c r="H26" s="43">
        <v>5.66</v>
      </c>
      <c r="I26" s="43">
        <v>35.880000000000003</v>
      </c>
      <c r="J26" s="43">
        <v>216.84</v>
      </c>
      <c r="K26" s="44" t="s">
        <v>52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0.08</v>
      </c>
      <c r="H27" s="43">
        <v>0.01</v>
      </c>
      <c r="I27" s="43">
        <v>15.21</v>
      </c>
      <c r="J27" s="43">
        <v>61.25</v>
      </c>
      <c r="K27" s="44" t="s">
        <v>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4.5599999999999996</v>
      </c>
      <c r="H28" s="43">
        <v>0.48</v>
      </c>
      <c r="I28" s="43">
        <v>29.582000000000001</v>
      </c>
      <c r="J28" s="43">
        <v>140.63999999999999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19.739999999999998</v>
      </c>
      <c r="H32" s="19">
        <f t="shared" ref="H32" si="4">SUM(H25:H31)</f>
        <v>40.349999999999994</v>
      </c>
      <c r="I32" s="19">
        <f t="shared" ref="I32" si="5">SUM(I25:I31)</f>
        <v>82.472000000000008</v>
      </c>
      <c r="J32" s="19">
        <f t="shared" ref="J32" si="6">SUM(J25:J31)</f>
        <v>771.73</v>
      </c>
      <c r="K32" s="25"/>
      <c r="L32" s="19"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  <c r="L42" s="19"/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1">G32+G42</f>
        <v>19.739999999999998</v>
      </c>
      <c r="H43" s="32">
        <f t="shared" ref="H43" si="12">H32+H42</f>
        <v>40.349999999999994</v>
      </c>
      <c r="I43" s="32">
        <f t="shared" ref="I43" si="13">I32+I42</f>
        <v>82.472000000000008</v>
      </c>
      <c r="J43" s="32">
        <f t="shared" ref="J43:L43" si="14">J32+J42</f>
        <v>771.73</v>
      </c>
      <c r="K43" s="32"/>
      <c r="L43" s="32">
        <f t="shared" si="14"/>
        <v>78.680000000000007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205</v>
      </c>
      <c r="G44" s="40">
        <v>6</v>
      </c>
      <c r="H44" s="40">
        <v>7.51</v>
      </c>
      <c r="I44" s="40">
        <v>39.54</v>
      </c>
      <c r="J44" s="40">
        <v>249.75</v>
      </c>
      <c r="K44" s="41" t="s">
        <v>49</v>
      </c>
      <c r="L44" s="40"/>
    </row>
    <row r="45" spans="1:12" ht="15" x14ac:dyDescent="0.25">
      <c r="A45" s="23"/>
      <c r="B45" s="15"/>
      <c r="C45" s="11"/>
      <c r="D45" s="6" t="s">
        <v>48</v>
      </c>
      <c r="E45" s="42" t="s">
        <v>60</v>
      </c>
      <c r="F45" s="43">
        <v>35</v>
      </c>
      <c r="G45" s="43">
        <v>1.64</v>
      </c>
      <c r="H45" s="43">
        <v>5.74</v>
      </c>
      <c r="I45" s="43">
        <v>14.41</v>
      </c>
      <c r="J45" s="43">
        <v>115.86</v>
      </c>
      <c r="K45" s="44" t="s">
        <v>43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0.2</v>
      </c>
      <c r="H46" s="43">
        <v>0.04</v>
      </c>
      <c r="I46" s="43">
        <v>19.010000000000002</v>
      </c>
      <c r="J46" s="43">
        <v>77.2</v>
      </c>
      <c r="K46" s="44" t="s">
        <v>43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50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62</v>
      </c>
      <c r="F49" s="43">
        <v>20</v>
      </c>
      <c r="G49" s="43">
        <v>0.23</v>
      </c>
      <c r="H49" s="43">
        <v>0.42</v>
      </c>
      <c r="I49" s="43"/>
      <c r="J49" s="43">
        <v>4.7</v>
      </c>
      <c r="K49" s="44" t="s">
        <v>43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5">SUM(G44:G50)</f>
        <v>11.870000000000001</v>
      </c>
      <c r="H51" s="19">
        <f t="shared" ref="H51" si="16">SUM(H44:H50)</f>
        <v>14.11</v>
      </c>
      <c r="I51" s="19">
        <f t="shared" ref="I51" si="17">SUM(I44:I50)</f>
        <v>97.56</v>
      </c>
      <c r="J51" s="19">
        <f t="shared" ref="J51" si="18">SUM(J44:J50)</f>
        <v>564.71</v>
      </c>
      <c r="K51" s="25"/>
      <c r="L51" s="19"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  <c r="L61" s="19"/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510</v>
      </c>
      <c r="G62" s="32">
        <f t="shared" ref="G62" si="23">G51+G61</f>
        <v>11.870000000000001</v>
      </c>
      <c r="H62" s="32">
        <f t="shared" ref="H62" si="24">H51+H61</f>
        <v>14.11</v>
      </c>
      <c r="I62" s="32">
        <f t="shared" ref="I62" si="25">I51+I61</f>
        <v>97.56</v>
      </c>
      <c r="J62" s="32">
        <f t="shared" ref="J62:L62" si="26">J51+J61</f>
        <v>564.71</v>
      </c>
      <c r="K62" s="32"/>
      <c r="L62" s="32">
        <f t="shared" si="26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1">SUM(G71:G79)</f>
        <v>0</v>
      </c>
      <c r="H80" s="19">
        <f t="shared" ref="H80" si="32">SUM(H71:H79)</f>
        <v>0</v>
      </c>
      <c r="I80" s="19">
        <f t="shared" ref="I80" si="33">SUM(I71:I79)</f>
        <v>0</v>
      </c>
      <c r="J80" s="19">
        <f t="shared" ref="J80" si="34">SUM(J71:J79)</f>
        <v>0</v>
      </c>
      <c r="K80" s="25"/>
      <c r="L80" s="19"/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5">G70+G80</f>
        <v>0</v>
      </c>
      <c r="H81" s="32">
        <f t="shared" ref="H81" si="36">H70+H80</f>
        <v>0</v>
      </c>
      <c r="I81" s="32">
        <f t="shared" ref="I81" si="37">I70+I80</f>
        <v>0</v>
      </c>
      <c r="J81" s="32">
        <f t="shared" ref="J81:L81" si="38">J70+J80</f>
        <v>0</v>
      </c>
      <c r="K81" s="32"/>
      <c r="L81" s="32">
        <f t="shared" si="38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" si="46">SUM(J90:J98)</f>
        <v>0</v>
      </c>
      <c r="K99" s="25"/>
      <c r="L99" s="19"/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47">G89+G99</f>
        <v>0</v>
      </c>
      <c r="H100" s="32">
        <f t="shared" ref="H100" si="48">H89+H99</f>
        <v>0</v>
      </c>
      <c r="I100" s="32">
        <f t="shared" ref="I100" si="49">I89+I99</f>
        <v>0</v>
      </c>
      <c r="J100" s="32">
        <f t="shared" ref="J100:L100" si="50">J89+J99</f>
        <v>0</v>
      </c>
      <c r="K100" s="32"/>
      <c r="L100" s="32">
        <f t="shared" si="50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205</v>
      </c>
      <c r="G101" s="40">
        <v>5.08</v>
      </c>
      <c r="H101" s="40">
        <v>7.33</v>
      </c>
      <c r="I101" s="40">
        <v>45.06</v>
      </c>
      <c r="J101" s="40">
        <v>266.52999999999997</v>
      </c>
      <c r="K101" s="41" t="s">
        <v>43</v>
      </c>
      <c r="L101" s="40"/>
    </row>
    <row r="102" spans="1:12" ht="25.5" x14ac:dyDescent="0.25">
      <c r="A102" s="23"/>
      <c r="B102" s="15"/>
      <c r="C102" s="11"/>
      <c r="D102" s="6" t="s">
        <v>26</v>
      </c>
      <c r="E102" s="42" t="s">
        <v>47</v>
      </c>
      <c r="F102" s="43">
        <v>40</v>
      </c>
      <c r="G102" s="43">
        <v>6.97</v>
      </c>
      <c r="H102" s="43">
        <v>6.53</v>
      </c>
      <c r="I102" s="43">
        <v>12.99</v>
      </c>
      <c r="J102" s="43">
        <v>138.61000000000001</v>
      </c>
      <c r="K102" s="44" t="s">
        <v>66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/>
      <c r="H103" s="43"/>
      <c r="I103" s="43">
        <v>14.97</v>
      </c>
      <c r="J103" s="43">
        <v>66.180000000000007</v>
      </c>
      <c r="K103" s="44" t="s">
        <v>45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46</v>
      </c>
      <c r="F106" s="43">
        <v>100</v>
      </c>
      <c r="G106" s="43">
        <v>0.4</v>
      </c>
      <c r="H106" s="43">
        <v>0.4</v>
      </c>
      <c r="I106" s="43">
        <v>11.3</v>
      </c>
      <c r="J106" s="43">
        <v>50.4</v>
      </c>
      <c r="K106" s="44" t="s">
        <v>67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1">SUM(G101:G107)</f>
        <v>12.450000000000001</v>
      </c>
      <c r="H108" s="19">
        <f t="shared" si="51"/>
        <v>14.26</v>
      </c>
      <c r="I108" s="19">
        <f t="shared" si="51"/>
        <v>84.320000000000007</v>
      </c>
      <c r="J108" s="19">
        <f t="shared" si="51"/>
        <v>521.72</v>
      </c>
      <c r="K108" s="25"/>
      <c r="L108" s="19"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/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545</v>
      </c>
      <c r="G119" s="32">
        <f t="shared" ref="G119" si="53">G108+G118</f>
        <v>12.450000000000001</v>
      </c>
      <c r="H119" s="32">
        <f t="shared" ref="H119" si="54">H108+H118</f>
        <v>14.26</v>
      </c>
      <c r="I119" s="32">
        <f t="shared" ref="I119" si="55">I108+I118</f>
        <v>84.320000000000007</v>
      </c>
      <c r="J119" s="32">
        <f t="shared" ref="J119:L119" si="56">J108+J118</f>
        <v>521.72</v>
      </c>
      <c r="K119" s="32"/>
      <c r="L119" s="32">
        <f t="shared" si="56"/>
        <v>78.680000000000007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225</v>
      </c>
      <c r="G120" s="40">
        <v>6.23</v>
      </c>
      <c r="H120" s="40">
        <v>13.24</v>
      </c>
      <c r="I120" s="40">
        <v>38.590000000000003</v>
      </c>
      <c r="J120" s="40">
        <v>298.39</v>
      </c>
      <c r="K120" s="41" t="s">
        <v>43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46</v>
      </c>
      <c r="F121" s="43">
        <v>70</v>
      </c>
      <c r="G121" s="43">
        <v>0.28000000000000003</v>
      </c>
      <c r="H121" s="43">
        <v>0.28000000000000003</v>
      </c>
      <c r="I121" s="43">
        <v>7.91</v>
      </c>
      <c r="J121" s="43">
        <v>35.28</v>
      </c>
      <c r="K121" s="44" t="s">
        <v>67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14.97</v>
      </c>
      <c r="J122" s="43">
        <v>66.180000000000007</v>
      </c>
      <c r="K122" s="44" t="s">
        <v>45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50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57">SUM(G120:G126)</f>
        <v>10.31</v>
      </c>
      <c r="H127" s="19">
        <f t="shared" si="57"/>
        <v>13.92</v>
      </c>
      <c r="I127" s="19">
        <f t="shared" si="57"/>
        <v>86.07</v>
      </c>
      <c r="J127" s="19">
        <f t="shared" si="57"/>
        <v>517.04999999999995</v>
      </c>
      <c r="K127" s="25"/>
      <c r="L127" s="19"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545</v>
      </c>
      <c r="G138" s="32">
        <f t="shared" ref="G138" si="59">G127+G137</f>
        <v>10.31</v>
      </c>
      <c r="H138" s="32">
        <f t="shared" ref="H138" si="60">H127+H137</f>
        <v>13.92</v>
      </c>
      <c r="I138" s="32">
        <f t="shared" ref="I138" si="61">I127+I137</f>
        <v>86.07</v>
      </c>
      <c r="J138" s="32">
        <f t="shared" ref="J138:L138" si="62">J127+J137</f>
        <v>517.04999999999995</v>
      </c>
      <c r="K138" s="32"/>
      <c r="L138" s="32">
        <f t="shared" si="62"/>
        <v>78.680000000000007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205</v>
      </c>
      <c r="G139" s="40">
        <v>8.35</v>
      </c>
      <c r="H139" s="40">
        <v>9.82</v>
      </c>
      <c r="I139" s="40">
        <v>34.119999999999997</v>
      </c>
      <c r="J139" s="40">
        <v>258.26</v>
      </c>
      <c r="K139" s="41" t="s">
        <v>74</v>
      </c>
      <c r="L139" s="40"/>
    </row>
    <row r="140" spans="1:12" ht="25.5" x14ac:dyDescent="0.25">
      <c r="A140" s="23"/>
      <c r="B140" s="15"/>
      <c r="C140" s="11"/>
      <c r="D140" s="6" t="s">
        <v>48</v>
      </c>
      <c r="E140" s="42" t="s">
        <v>75</v>
      </c>
      <c r="F140" s="43">
        <v>32</v>
      </c>
      <c r="G140" s="43">
        <v>2.36</v>
      </c>
      <c r="H140" s="43">
        <v>5.28</v>
      </c>
      <c r="I140" s="43">
        <v>22.08</v>
      </c>
      <c r="J140" s="43">
        <v>145.28</v>
      </c>
      <c r="K140" s="44" t="s">
        <v>43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0.26</v>
      </c>
      <c r="H141" s="43">
        <v>0.11</v>
      </c>
      <c r="I141" s="43">
        <v>25.88</v>
      </c>
      <c r="J141" s="43">
        <v>105.55</v>
      </c>
      <c r="K141" s="44" t="s">
        <v>65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76</v>
      </c>
      <c r="E144" s="42" t="s">
        <v>77</v>
      </c>
      <c r="F144" s="43">
        <v>100</v>
      </c>
      <c r="G144" s="43">
        <v>2.8</v>
      </c>
      <c r="H144" s="43">
        <v>2.5</v>
      </c>
      <c r="I144" s="43">
        <v>10</v>
      </c>
      <c r="J144" s="43">
        <v>73.7</v>
      </c>
      <c r="K144" s="44" t="s">
        <v>43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537</v>
      </c>
      <c r="G146" s="19">
        <f t="shared" ref="G146:J146" si="63">SUM(G139:G145)</f>
        <v>13.77</v>
      </c>
      <c r="H146" s="19">
        <f t="shared" si="63"/>
        <v>17.71</v>
      </c>
      <c r="I146" s="19">
        <f t="shared" si="63"/>
        <v>92.08</v>
      </c>
      <c r="J146" s="19">
        <f t="shared" si="63"/>
        <v>582.79</v>
      </c>
      <c r="K146" s="25"/>
      <c r="L146" s="19"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/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537</v>
      </c>
      <c r="G157" s="32">
        <f t="shared" ref="G157" si="65">G146+G156</f>
        <v>13.77</v>
      </c>
      <c r="H157" s="32">
        <f t="shared" ref="H157" si="66">H146+H156</f>
        <v>17.71</v>
      </c>
      <c r="I157" s="32">
        <f t="shared" ref="I157" si="67">I146+I156</f>
        <v>92.08</v>
      </c>
      <c r="J157" s="32">
        <f t="shared" ref="J157:L157" si="68">J146+J156</f>
        <v>582.79</v>
      </c>
      <c r="K157" s="32"/>
      <c r="L157" s="32">
        <f t="shared" si="68"/>
        <v>78.680000000000007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180</v>
      </c>
      <c r="G158" s="40">
        <v>13.01</v>
      </c>
      <c r="H158" s="40">
        <v>12.92</v>
      </c>
      <c r="I158" s="40">
        <v>41.68</v>
      </c>
      <c r="J158" s="40">
        <v>335.06</v>
      </c>
      <c r="K158" s="41" t="s">
        <v>43</v>
      </c>
      <c r="L158" s="40"/>
    </row>
    <row r="159" spans="1:12" ht="25.5" x14ac:dyDescent="0.25">
      <c r="A159" s="23"/>
      <c r="B159" s="15"/>
      <c r="C159" s="11"/>
      <c r="D159" s="6" t="s">
        <v>26</v>
      </c>
      <c r="E159" s="42" t="s">
        <v>78</v>
      </c>
      <c r="F159" s="43">
        <v>75</v>
      </c>
      <c r="G159" s="43">
        <v>0.3</v>
      </c>
      <c r="H159" s="43">
        <v>0.23</v>
      </c>
      <c r="I159" s="43">
        <v>7.73</v>
      </c>
      <c r="J159" s="43">
        <v>34.19</v>
      </c>
      <c r="K159" s="44" t="s">
        <v>63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/>
      <c r="H160" s="43"/>
      <c r="I160" s="43">
        <v>14.97</v>
      </c>
      <c r="J160" s="43">
        <v>66.180000000000007</v>
      </c>
      <c r="K160" s="44" t="s">
        <v>45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117.2</v>
      </c>
      <c r="K161" s="44" t="s">
        <v>50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69">SUM(G158:G164)</f>
        <v>17.11</v>
      </c>
      <c r="H165" s="19">
        <f t="shared" si="69"/>
        <v>13.55</v>
      </c>
      <c r="I165" s="19">
        <f t="shared" si="69"/>
        <v>88.97999999999999</v>
      </c>
      <c r="J165" s="19">
        <f t="shared" si="69"/>
        <v>552.63</v>
      </c>
      <c r="K165" s="25"/>
      <c r="L165" s="19"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0">SUM(G166:G174)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/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505</v>
      </c>
      <c r="G176" s="32">
        <f t="shared" ref="G176" si="71">G165+G175</f>
        <v>17.11</v>
      </c>
      <c r="H176" s="32">
        <f t="shared" ref="H176" si="72">H165+H175</f>
        <v>13.55</v>
      </c>
      <c r="I176" s="32">
        <f t="shared" ref="I176" si="73">I165+I175</f>
        <v>88.97999999999999</v>
      </c>
      <c r="J176" s="32">
        <f t="shared" ref="J176:L176" si="74">J165+J175</f>
        <v>552.63</v>
      </c>
      <c r="K176" s="32"/>
      <c r="L176" s="32">
        <f t="shared" si="74"/>
        <v>78.680000000000007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205</v>
      </c>
      <c r="G177" s="40">
        <v>8.57</v>
      </c>
      <c r="H177" s="40">
        <v>7.64</v>
      </c>
      <c r="I177" s="40">
        <v>42.52</v>
      </c>
      <c r="J177" s="40">
        <v>272.12</v>
      </c>
      <c r="K177" s="41" t="s">
        <v>70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71</v>
      </c>
      <c r="F178" s="43">
        <v>60</v>
      </c>
      <c r="G178" s="43">
        <v>14.01</v>
      </c>
      <c r="H178" s="43">
        <v>9.5</v>
      </c>
      <c r="I178" s="43">
        <v>8.5500000000000007</v>
      </c>
      <c r="J178" s="43">
        <v>175.74</v>
      </c>
      <c r="K178" s="44" t="s">
        <v>43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/>
      <c r="H179" s="43"/>
      <c r="I179" s="43">
        <v>6.99</v>
      </c>
      <c r="J179" s="43">
        <v>27.94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81</v>
      </c>
      <c r="F180" s="43">
        <v>30</v>
      </c>
      <c r="G180" s="43">
        <v>2.25</v>
      </c>
      <c r="H180" s="43">
        <v>0.87</v>
      </c>
      <c r="I180" s="43">
        <v>15.42</v>
      </c>
      <c r="J180" s="43">
        <v>78.510000000000005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62</v>
      </c>
      <c r="F182" s="43">
        <v>15</v>
      </c>
      <c r="G182" s="43">
        <v>0.17</v>
      </c>
      <c r="H182" s="43">
        <v>0.31</v>
      </c>
      <c r="I182" s="43"/>
      <c r="J182" s="43">
        <v>3.47</v>
      </c>
      <c r="K182" s="44" t="s">
        <v>43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75">SUM(G177:G183)</f>
        <v>25</v>
      </c>
      <c r="H184" s="19">
        <f t="shared" si="75"/>
        <v>18.32</v>
      </c>
      <c r="I184" s="19">
        <f t="shared" si="75"/>
        <v>73.48</v>
      </c>
      <c r="J184" s="19">
        <f t="shared" si="75"/>
        <v>557.78000000000009</v>
      </c>
      <c r="K184" s="25"/>
      <c r="L184" s="19"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6">SUM(G185:G193)</f>
        <v>0</v>
      </c>
      <c r="H194" s="19">
        <f t="shared" si="76"/>
        <v>0</v>
      </c>
      <c r="I194" s="19">
        <f t="shared" si="76"/>
        <v>0</v>
      </c>
      <c r="J194" s="19">
        <f t="shared" si="76"/>
        <v>0</v>
      </c>
      <c r="K194" s="25"/>
      <c r="L194" s="19"/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510</v>
      </c>
      <c r="G195" s="32">
        <f t="shared" ref="G195" si="77">G184+G194</f>
        <v>25</v>
      </c>
      <c r="H195" s="32">
        <f t="shared" ref="H195" si="78">H184+H194</f>
        <v>18.32</v>
      </c>
      <c r="I195" s="32">
        <f t="shared" ref="I195" si="79">I184+I194</f>
        <v>73.48</v>
      </c>
      <c r="J195" s="32">
        <f t="shared" ref="J195:L195" si="80">J184+J194</f>
        <v>557.78000000000009</v>
      </c>
      <c r="K195" s="32"/>
      <c r="L195" s="32">
        <f t="shared" si="80"/>
        <v>78.680000000000007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523.375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15.45125</v>
      </c>
      <c r="H196" s="34">
        <f t="shared" si="81"/>
        <v>18.71125</v>
      </c>
      <c r="I196" s="34">
        <f t="shared" si="81"/>
        <v>86.402750000000012</v>
      </c>
      <c r="J196" s="34">
        <f t="shared" si="81"/>
        <v>578.80375000000004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78.680000000000007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</cp:lastModifiedBy>
  <cp:lastPrinted>2025-04-25T05:21:20Z</cp:lastPrinted>
  <dcterms:created xsi:type="dcterms:W3CDTF">2022-05-16T14:23:56Z</dcterms:created>
  <dcterms:modified xsi:type="dcterms:W3CDTF">2025-04-25T05:21:48Z</dcterms:modified>
</cp:coreProperties>
</file>